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aral\Desktop\"/>
    </mc:Choice>
  </mc:AlternateContent>
  <bookViews>
    <workbookView xWindow="0" yWindow="0" windowWidth="23040" windowHeight="9972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2" i="1" l="1"/>
  <c r="D2" i="1"/>
  <c r="E2" i="1" l="1"/>
</calcChain>
</file>

<file path=xl/sharedStrings.xml><?xml version="1.0" encoding="utf-8"?>
<sst xmlns="http://schemas.openxmlformats.org/spreadsheetml/2006/main" count="8" uniqueCount="8">
  <si>
    <t xml:space="preserve">Camera </t>
  </si>
  <si>
    <t>Asi 224mc</t>
  </si>
  <si>
    <t>Adu bias frame</t>
  </si>
  <si>
    <t xml:space="preserve">Gain </t>
  </si>
  <si>
    <t>Adu που πρέπει να έχουμε ( 20xRN formula )</t>
  </si>
  <si>
    <t xml:space="preserve">e/ADU </t>
  </si>
  <si>
    <t xml:space="preserve">Read noise </t>
  </si>
  <si>
    <t xml:space="preserve">Brighntes(offset) στο Sharpcap συμφωνα με το Gain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</si>
</sst>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e/Adu - Gain </a:t>
            </a:r>
          </a:p>
          <a:p>
            <a:pPr>
              <a:defRPr/>
            </a:pPr>
            <a:r>
              <a:rPr lang="en-US"/>
              <a:t>Asi 224mc</a:t>
            </a:r>
          </a:p>
        </c:rich>
      </c:tx>
      <c:layout>
        <c:manualLayout>
          <c:xMode val="edge"/>
          <c:yMode val="edge"/>
          <c:x val="0.360638888888888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1"/>
            <c:trendlineLbl>
              <c:layout>
                <c:manualLayout>
                  <c:x val="-7.8191163604549429E-3"/>
                  <c:y val="-0.4297069116360455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l-GR"/>
                </a:p>
              </c:txPr>
            </c:trendlineLbl>
          </c:trendline>
          <c:xVal>
            <c:numRef>
              <c:f>[1]Sheet1!$A$1:$A$18</c:f>
              <c:numCache>
                <c:formatCode>General</c:formatCode>
                <c:ptCount val="18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135</c:v>
                </c:pt>
                <c:pt idx="7">
                  <c:v>150</c:v>
                </c:pt>
                <c:pt idx="8">
                  <c:v>175</c:v>
                </c:pt>
                <c:pt idx="9">
                  <c:v>200</c:v>
                </c:pt>
                <c:pt idx="10">
                  <c:v>225</c:v>
                </c:pt>
                <c:pt idx="11">
                  <c:v>250</c:v>
                </c:pt>
                <c:pt idx="12">
                  <c:v>275</c:v>
                </c:pt>
                <c:pt idx="13">
                  <c:v>300</c:v>
                </c:pt>
                <c:pt idx="14">
                  <c:v>325</c:v>
                </c:pt>
                <c:pt idx="15">
                  <c:v>350</c:v>
                </c:pt>
                <c:pt idx="16">
                  <c:v>375</c:v>
                </c:pt>
                <c:pt idx="17">
                  <c:v>400</c:v>
                </c:pt>
              </c:numCache>
            </c:numRef>
          </c:xVal>
          <c:yVal>
            <c:numRef>
              <c:f>[1]Sheet1!$B$1:$B$18</c:f>
              <c:numCache>
                <c:formatCode>General</c:formatCode>
                <c:ptCount val="18"/>
                <c:pt idx="0">
                  <c:v>4.75</c:v>
                </c:pt>
                <c:pt idx="1">
                  <c:v>3.75</c:v>
                </c:pt>
                <c:pt idx="2">
                  <c:v>2.75</c:v>
                </c:pt>
                <c:pt idx="3">
                  <c:v>2.1</c:v>
                </c:pt>
                <c:pt idx="4">
                  <c:v>1.5</c:v>
                </c:pt>
                <c:pt idx="5">
                  <c:v>1.1499999999999999</c:v>
                </c:pt>
                <c:pt idx="6">
                  <c:v>1</c:v>
                </c:pt>
                <c:pt idx="7">
                  <c:v>0.9</c:v>
                </c:pt>
                <c:pt idx="8">
                  <c:v>0.6</c:v>
                </c:pt>
                <c:pt idx="9">
                  <c:v>0.5</c:v>
                </c:pt>
                <c:pt idx="10">
                  <c:v>0.45</c:v>
                </c:pt>
                <c:pt idx="11">
                  <c:v>0.3</c:v>
                </c:pt>
                <c:pt idx="12">
                  <c:v>0.25</c:v>
                </c:pt>
                <c:pt idx="13">
                  <c:v>0.15</c:v>
                </c:pt>
                <c:pt idx="14">
                  <c:v>0.12</c:v>
                </c:pt>
                <c:pt idx="15">
                  <c:v>0.1</c:v>
                </c:pt>
                <c:pt idx="16">
                  <c:v>0.08</c:v>
                </c:pt>
                <c:pt idx="17">
                  <c:v>0.05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0559232"/>
        <c:axId val="-910554880"/>
      </c:scatterChart>
      <c:valAx>
        <c:axId val="-91055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4880"/>
        <c:crosses val="autoZero"/>
        <c:crossBetween val="midCat"/>
      </c:valAx>
      <c:valAx>
        <c:axId val="-91055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9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Read noise-Gain(60-400</a:t>
            </a:r>
            <a:r>
              <a:rPr lang="en-US" b="1" baseline="0"/>
              <a:t> scale</a:t>
            </a:r>
            <a:r>
              <a:rPr lang="el-GR" b="1"/>
              <a:t>)</a:t>
            </a:r>
            <a:endParaRPr lang="en-US" b="1"/>
          </a:p>
        </c:rich>
      </c:tx>
      <c:layout>
        <c:manualLayout>
          <c:xMode val="edge"/>
          <c:yMode val="edge"/>
          <c:x val="0.12583854902752539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0.13712160979877519"/>
                  <c:y val="-0.282252478856809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l-GR"/>
                </a:p>
              </c:txPr>
            </c:trendlineLbl>
          </c:trendline>
          <c:xVal>
            <c:numRef>
              <c:f>[1]Sheet1!$A$23:$A$38</c:f>
              <c:numCache>
                <c:formatCode>General</c:formatCode>
                <c:ptCount val="16"/>
                <c:pt idx="0">
                  <c:v>60</c:v>
                </c:pt>
                <c:pt idx="1">
                  <c:v>75</c:v>
                </c:pt>
                <c:pt idx="2">
                  <c:v>100</c:v>
                </c:pt>
                <c:pt idx="3">
                  <c:v>125</c:v>
                </c:pt>
                <c:pt idx="4">
                  <c:v>135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</c:numCache>
            </c:numRef>
          </c:xVal>
          <c:yVal>
            <c:numRef>
              <c:f>[1]Sheet1!$B$23:$B$38</c:f>
              <c:numCache>
                <c:formatCode>General</c:formatCode>
                <c:ptCount val="16"/>
                <c:pt idx="0">
                  <c:v>1.6</c:v>
                </c:pt>
                <c:pt idx="1">
                  <c:v>1.5</c:v>
                </c:pt>
                <c:pt idx="2">
                  <c:v>1.35</c:v>
                </c:pt>
                <c:pt idx="3">
                  <c:v>1.28</c:v>
                </c:pt>
                <c:pt idx="4">
                  <c:v>1.24</c:v>
                </c:pt>
                <c:pt idx="5">
                  <c:v>1.18</c:v>
                </c:pt>
                <c:pt idx="6">
                  <c:v>1.1000000000000001</c:v>
                </c:pt>
                <c:pt idx="7">
                  <c:v>1</c:v>
                </c:pt>
                <c:pt idx="8">
                  <c:v>0.94</c:v>
                </c:pt>
                <c:pt idx="9">
                  <c:v>0.89</c:v>
                </c:pt>
                <c:pt idx="10">
                  <c:v>0.83</c:v>
                </c:pt>
                <c:pt idx="11">
                  <c:v>0.75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0551072"/>
        <c:axId val="-910553792"/>
      </c:scatterChart>
      <c:valAx>
        <c:axId val="-910551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3792"/>
        <c:crosses val="autoZero"/>
        <c:crossBetween val="midCat"/>
      </c:valAx>
      <c:valAx>
        <c:axId val="-91055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1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Read noise - Gain (0-50 scale)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0.18796500437445318"/>
                  <c:y val="0.212798920968212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l-GR"/>
                </a:p>
              </c:txPr>
            </c:trendlineLbl>
          </c:trendline>
          <c:xVal>
            <c:numRef>
              <c:f>[1]Sheet1!$A$20:$A$22</c:f>
              <c:numCache>
                <c:formatCode>General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50</c:v>
                </c:pt>
              </c:numCache>
            </c:numRef>
          </c:xVal>
          <c:yVal>
            <c:numRef>
              <c:f>[1]Sheet1!$B$20:$B$22</c:f>
              <c:numCache>
                <c:formatCode>General</c:formatCode>
                <c:ptCount val="3"/>
                <c:pt idx="0">
                  <c:v>3.1</c:v>
                </c:pt>
                <c:pt idx="1">
                  <c:v>2.6</c:v>
                </c:pt>
                <c:pt idx="2">
                  <c:v>2.4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0558144"/>
        <c:axId val="-910563040"/>
      </c:scatterChart>
      <c:valAx>
        <c:axId val="-910558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63040"/>
        <c:crosses val="autoZero"/>
        <c:crossBetween val="midCat"/>
      </c:valAx>
      <c:valAx>
        <c:axId val="-91056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8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Brightness(Offset)-Gain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0.22029330708661418"/>
                  <c:y val="-3.03769320501603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l-GR"/>
                </a:p>
              </c:txPr>
            </c:trendlineLbl>
          </c:trendline>
          <c:xVal>
            <c:numRef>
              <c:f>[1]Sheet1!$F$1:$F$3</c:f>
              <c:numCache>
                <c:formatCode>General</c:formatCode>
                <c:ptCount val="3"/>
                <c:pt idx="0">
                  <c:v>0</c:v>
                </c:pt>
                <c:pt idx="1">
                  <c:v>135</c:v>
                </c:pt>
                <c:pt idx="2">
                  <c:v>300</c:v>
                </c:pt>
              </c:numCache>
            </c:numRef>
          </c:xVal>
          <c:yVal>
            <c:numRef>
              <c:f>[1]Sheet1!$G$1:$G$3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140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0553248"/>
        <c:axId val="-910565760"/>
      </c:scatterChart>
      <c:valAx>
        <c:axId val="-910553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65760"/>
        <c:crosses val="autoZero"/>
        <c:crossBetween val="midCat"/>
      </c:valAx>
      <c:valAx>
        <c:axId val="-91056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-910553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167640</xdr:rowOff>
    </xdr:from>
    <xdr:to>
      <xdr:col>2</xdr:col>
      <xdr:colOff>762000</xdr:colOff>
      <xdr:row>18</xdr:row>
      <xdr:rowOff>167640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769620</xdr:colOff>
      <xdr:row>4</xdr:row>
      <xdr:rowOff>7620</xdr:rowOff>
    </xdr:from>
    <xdr:to>
      <xdr:col>4</xdr:col>
      <xdr:colOff>1775460</xdr:colOff>
      <xdr:row>19</xdr:row>
      <xdr:rowOff>7620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1775460</xdr:colOff>
      <xdr:row>3</xdr:row>
      <xdr:rowOff>167640</xdr:rowOff>
    </xdr:from>
    <xdr:to>
      <xdr:col>6</xdr:col>
      <xdr:colOff>2522220</xdr:colOff>
      <xdr:row>18</xdr:row>
      <xdr:rowOff>167640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2</xdr:col>
      <xdr:colOff>762000</xdr:colOff>
      <xdr:row>34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>
            <v>0</v>
          </cell>
          <cell r="B1">
            <v>4.75</v>
          </cell>
          <cell r="F1">
            <v>0</v>
          </cell>
          <cell r="G1">
            <v>10</v>
          </cell>
        </row>
        <row r="2">
          <cell r="A2">
            <v>25</v>
          </cell>
          <cell r="B2">
            <v>3.75</v>
          </cell>
          <cell r="F2">
            <v>135</v>
          </cell>
          <cell r="G2">
            <v>20</v>
          </cell>
        </row>
        <row r="3">
          <cell r="A3">
            <v>50</v>
          </cell>
          <cell r="B3">
            <v>2.75</v>
          </cell>
          <cell r="F3">
            <v>300</v>
          </cell>
          <cell r="G3">
            <v>140</v>
          </cell>
        </row>
        <row r="4">
          <cell r="A4">
            <v>75</v>
          </cell>
          <cell r="B4">
            <v>2.1</v>
          </cell>
        </row>
        <row r="5">
          <cell r="A5">
            <v>100</v>
          </cell>
          <cell r="B5">
            <v>1.5</v>
          </cell>
        </row>
        <row r="6">
          <cell r="A6">
            <v>125</v>
          </cell>
          <cell r="B6">
            <v>1.1499999999999999</v>
          </cell>
        </row>
        <row r="7">
          <cell r="A7">
            <v>135</v>
          </cell>
          <cell r="B7">
            <v>1</v>
          </cell>
        </row>
        <row r="8">
          <cell r="A8">
            <v>150</v>
          </cell>
          <cell r="B8">
            <v>0.9</v>
          </cell>
        </row>
        <row r="9">
          <cell r="A9">
            <v>175</v>
          </cell>
          <cell r="B9">
            <v>0.6</v>
          </cell>
        </row>
        <row r="10">
          <cell r="A10">
            <v>200</v>
          </cell>
          <cell r="B10">
            <v>0.5</v>
          </cell>
        </row>
        <row r="11">
          <cell r="A11">
            <v>225</v>
          </cell>
          <cell r="B11">
            <v>0.45</v>
          </cell>
        </row>
        <row r="12">
          <cell r="A12">
            <v>250</v>
          </cell>
          <cell r="B12">
            <v>0.3</v>
          </cell>
        </row>
        <row r="13">
          <cell r="A13">
            <v>275</v>
          </cell>
          <cell r="B13">
            <v>0.25</v>
          </cell>
        </row>
        <row r="14">
          <cell r="A14">
            <v>300</v>
          </cell>
          <cell r="B14">
            <v>0.15</v>
          </cell>
        </row>
        <row r="15">
          <cell r="A15">
            <v>325</v>
          </cell>
          <cell r="B15">
            <v>0.12</v>
          </cell>
        </row>
        <row r="16">
          <cell r="A16">
            <v>350</v>
          </cell>
          <cell r="B16">
            <v>0.1</v>
          </cell>
        </row>
        <row r="17">
          <cell r="A17">
            <v>375</v>
          </cell>
          <cell r="B17">
            <v>0.08</v>
          </cell>
        </row>
        <row r="18">
          <cell r="A18">
            <v>400</v>
          </cell>
          <cell r="B18">
            <v>0.05</v>
          </cell>
        </row>
        <row r="20">
          <cell r="A20">
            <v>0</v>
          </cell>
          <cell r="B20">
            <v>3.1</v>
          </cell>
        </row>
        <row r="21">
          <cell r="A21">
            <v>25</v>
          </cell>
          <cell r="B21">
            <v>2.6</v>
          </cell>
        </row>
        <row r="22">
          <cell r="A22">
            <v>50</v>
          </cell>
          <cell r="B22">
            <v>2.4</v>
          </cell>
        </row>
        <row r="23">
          <cell r="A23">
            <v>60</v>
          </cell>
          <cell r="B23">
            <v>1.6</v>
          </cell>
        </row>
        <row r="24">
          <cell r="A24">
            <v>75</v>
          </cell>
          <cell r="B24">
            <v>1.5</v>
          </cell>
        </row>
        <row r="25">
          <cell r="A25">
            <v>100</v>
          </cell>
          <cell r="B25">
            <v>1.35</v>
          </cell>
        </row>
        <row r="26">
          <cell r="A26">
            <v>125</v>
          </cell>
          <cell r="B26">
            <v>1.28</v>
          </cell>
        </row>
        <row r="27">
          <cell r="A27">
            <v>135</v>
          </cell>
          <cell r="B27">
            <v>1.24</v>
          </cell>
        </row>
        <row r="28">
          <cell r="A28">
            <v>150</v>
          </cell>
          <cell r="B28">
            <v>1.18</v>
          </cell>
        </row>
        <row r="29">
          <cell r="A29">
            <v>175</v>
          </cell>
          <cell r="B29">
            <v>1.1000000000000001</v>
          </cell>
        </row>
        <row r="30">
          <cell r="A30">
            <v>200</v>
          </cell>
          <cell r="B30">
            <v>1</v>
          </cell>
        </row>
        <row r="31">
          <cell r="A31">
            <v>225</v>
          </cell>
          <cell r="B31">
            <v>0.94</v>
          </cell>
        </row>
        <row r="32">
          <cell r="A32">
            <v>250</v>
          </cell>
          <cell r="B32">
            <v>0.89</v>
          </cell>
        </row>
        <row r="33">
          <cell r="A33">
            <v>275</v>
          </cell>
          <cell r="B33">
            <v>0.83</v>
          </cell>
        </row>
        <row r="34">
          <cell r="A34">
            <v>300</v>
          </cell>
          <cell r="B34">
            <v>0.75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3" sqref="C3"/>
    </sheetView>
  </sheetViews>
  <sheetFormatPr defaultRowHeight="14.4" x14ac:dyDescent="0.3"/>
  <cols>
    <col min="1" max="1" width="25.5546875" customWidth="1"/>
    <col min="2" max="2" width="14.5546875" customWidth="1"/>
    <col min="3" max="3" width="11.77734375" customWidth="1"/>
    <col min="4" max="4" width="16.88671875" customWidth="1"/>
    <col min="5" max="5" width="37.6640625" customWidth="1"/>
    <col min="6" max="6" width="20.109375" customWidth="1"/>
    <col min="7" max="7" width="46.88671875" customWidth="1"/>
  </cols>
  <sheetData>
    <row r="1" spans="1:7" ht="25.8" customHeight="1" x14ac:dyDescent="0.3">
      <c r="A1" s="3" t="s">
        <v>0</v>
      </c>
      <c r="B1" s="3" t="s">
        <v>2</v>
      </c>
      <c r="C1" s="3" t="s">
        <v>3</v>
      </c>
      <c r="D1" s="4" t="s">
        <v>5</v>
      </c>
      <c r="E1" s="3" t="s">
        <v>4</v>
      </c>
      <c r="F1" s="3" t="s">
        <v>6</v>
      </c>
      <c r="G1" s="3" t="s">
        <v>7</v>
      </c>
    </row>
    <row r="2" spans="1:7" x14ac:dyDescent="0.3">
      <c r="A2" s="3" t="s">
        <v>1</v>
      </c>
      <c r="B2" s="1">
        <v>2180</v>
      </c>
      <c r="C2" s="1">
        <v>175</v>
      </c>
      <c r="D2" s="1">
        <f>4.7488*EXP(-0.011*C2)</f>
        <v>0.69273479415885275</v>
      </c>
      <c r="E2" s="2">
        <f>(((20*0.75)/D2)+(B2/16))*16</f>
        <v>2526.4529312280583</v>
      </c>
      <c r="F2" s="1">
        <f>IF( C2&lt;60, ( 0.0002)*C2-(0.026)*C2+(3.1), IF( C2&lt;300,  (7*10^(-6))*C2^2-(0.0058)*C2+(1.9017), 0.75))</f>
        <v>1.101075</v>
      </c>
      <c r="G2" s="5">
        <f>IF(  C2&lt;135, (0.0022)*C2^2-(0.2199)*C2+17,   IF(   C2=135,   20,   IF(   C2&lt;300,    (0.0022)*C2^2-(0.2199)*C2+20,      (0.0022)*C2^2-(0.2199)*C2+10)   )   )</f>
        <v>48.892499999999998</v>
      </c>
    </row>
    <row r="3" spans="1:7" x14ac:dyDescent="0.3">
      <c r="A3" s="1"/>
      <c r="B3" s="1"/>
      <c r="C3" s="1"/>
      <c r="D3" s="1"/>
      <c r="E3" s="1"/>
      <c r="F3" s="1"/>
    </row>
    <row r="4" spans="1:7" x14ac:dyDescent="0.3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xaralam@gmail.com</dc:creator>
  <cp:lastModifiedBy>xaralam@gmail.com</cp:lastModifiedBy>
  <dcterms:created xsi:type="dcterms:W3CDTF">2017-10-22T09:02:45Z</dcterms:created>
  <dcterms:modified xsi:type="dcterms:W3CDTF">2017-10-22T13:37:39Z</dcterms:modified>
</cp:coreProperties>
</file>